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<sst xmlns="http://schemas.openxmlformats.org/spreadsheetml/2006/main" count="93" uniqueCount="35">
  <si>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</si>
  <si>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</si>
  <si>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</si>
  <si>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</si>
  <si>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</si>
  <si>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</si>
  <si>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</si>
  <si>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Работы по содержанию контейнерной площадки </t>
  </si>
  <si>
    <t>Информация о выполненных работах (оказанных услугах) по содержанию и ремонту общего имущества в многоквартирном жилом доме №13 по ул. О.Кошевого, выполненных непосредственно управляющей организацией и сторонними организациями в 2023 году</t>
  </si>
  <si>
    <t>Февраль</t>
  </si>
  <si>
    <t>Техническое обслуживание внутридомового газового оборудования</t>
  </si>
  <si>
    <t>Март</t>
  </si>
  <si>
    <t>Периодическая проверка вентиляционных и дымовых каналов</t>
  </si>
  <si>
    <t>Смена стояка системы канализации в кв. № 10</t>
  </si>
  <si>
    <t>Апрель</t>
  </si>
  <si>
    <t>Май</t>
  </si>
  <si>
    <t>Техническое обслуживание системы отопления (консервация)</t>
  </si>
  <si>
    <t xml:space="preserve">Вывоз и погрузка автомобильных шин </t>
  </si>
  <si>
    <t>Июнь</t>
  </si>
  <si>
    <t>Выкашивание газонов газонокосилкой на придомовой территории</t>
  </si>
  <si>
    <t>Вывоз и погрузка автомобильных шин с контейнерной площадки для сбора ТКО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</si>
  <si>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</si>
  <si>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</si>
  <si>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</si>
  <si>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</si>
  <si>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</si>
  <si>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Прочистка канала кв.4</t>
  </si>
  <si>
    <t>Ноябрь</t>
  </si>
  <si>
    <t>Декабрь</t>
  </si>
  <si>
    <t>Монтаж перемычки на системе отопления в кв. № 20</t>
  </si>
  <si>
    <t>Ремонт стояка системы отопления в кв. № 20</t>
  </si>
  <si>
    <t>Смена частей водосточных труб</t>
  </si>
  <si>
    <t>Очистка придомовой территории от снега погрузчиком</t>
  </si>
  <si>
    <t>Замена крана системы отопления на расширителе</t>
  </si>
  <si>
    <t>Очистка кровли от снега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</si>
</sst>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0" fontId="2" fillId="0" borderId="10" xfId="0" applyFont="1" applyFill="1" applyBorder="1" applyAlignment="1">
      <alignment horizontal="right" wrapText="1"/>
    </xf>
    <xf numFmtId="200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200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79">
      <selection activeCell="D79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6" hidden="1" customWidth="1"/>
    <col min="5" max="5" width="10.421875" style="0" hidden="1" customWidth="1"/>
    <col min="6" max="7" width="9.140625" style="0" customWidth="1"/>
  </cols>
  <sheetData>
    <row r="1" spans="1:2" ht="46.5" customHeight="1">
      <c r="A1" s="14" t="s">
        <v>8</v>
      </c>
      <c r="B1" s="15"/>
    </row>
    <row r="2" spans="1:2" ht="24" customHeight="1">
      <c r="A2" s="3" t="s">
        <v>0</v>
      </c>
      <c r="B2" s="3" t="s">
        <v>1</v>
      </c>
    </row>
    <row r="3" spans="1:4" ht="24" customHeight="1">
      <c r="A3" s="13" t="s">
        <v>2</v>
      </c>
      <c r="B3" s="13"/>
      <c r="D3" s="6">
        <v>979.1</v>
      </c>
    </row>
    <row r="4" spans="1:4" ht="24" customHeight="1">
      <c r="A4" s="1" t="s">
        <v>3</v>
      </c>
      <c r="B4" s="2">
        <v>3612.88</v>
      </c>
      <c r="D4" s="6">
        <f>B4/979.1</f>
        <v>3.6900010213461343</v>
      </c>
    </row>
    <row r="5" spans="1:4" ht="24" customHeight="1">
      <c r="A5" s="1" t="s">
        <v>5</v>
      </c>
      <c r="B5" s="2">
        <v>355.44</v>
      </c>
      <c r="D5" s="6">
        <f>B5/979.1</f>
        <v>0.36302726994178325</v>
      </c>
    </row>
    <row r="6" spans="1:4" ht="24" customHeight="1">
      <c r="A6" s="1" t="s">
        <v>6</v>
      </c>
      <c r="B6" s="2">
        <v>4014.31</v>
      </c>
      <c r="D6" s="6">
        <f>B6/979.1</f>
        <v>4.1</v>
      </c>
    </row>
    <row r="7" spans="1:5" ht="24" customHeight="1">
      <c r="A7" s="5" t="s">
        <v>7</v>
      </c>
      <c r="B7" s="7">
        <v>489.55</v>
      </c>
      <c r="D7" s="6">
        <f>B7/979.1</f>
        <v>0.5</v>
      </c>
      <c r="E7" s="8"/>
    </row>
    <row r="8" spans="1:2" ht="24" customHeight="1">
      <c r="A8" s="4" t="s">
        <v>4</v>
      </c>
      <c r="B8" s="4">
        <f>SUM(B4:B7)</f>
        <v>8472.18</v>
      </c>
    </row>
    <row r="9" spans="1:2" ht="24" customHeight="1">
      <c r="A9" s="13" t="s">
        <v>9</v>
      </c>
      <c r="B9" s="13"/>
    </row>
    <row r="10" spans="1:4" ht="24" customHeight="1">
      <c r="A10" s="1" t="s">
        <v>3</v>
      </c>
      <c r="B10" s="2">
        <v>3612.88</v>
      </c>
      <c r="D10" s="6">
        <f>B10/979.1</f>
        <v>3.6900010213461343</v>
      </c>
    </row>
    <row r="11" spans="1:4" ht="24" customHeight="1">
      <c r="A11" s="1" t="s">
        <v>5</v>
      </c>
      <c r="B11" s="2">
        <v>355.44</v>
      </c>
      <c r="D11" s="6">
        <f>B11/979.1</f>
        <v>0.36302726994178325</v>
      </c>
    </row>
    <row r="12" spans="1:4" ht="24" customHeight="1">
      <c r="A12" s="1" t="s">
        <v>6</v>
      </c>
      <c r="B12" s="2">
        <v>4014.31</v>
      </c>
      <c r="D12" s="6">
        <f>B12/979.1</f>
        <v>4.1</v>
      </c>
    </row>
    <row r="13" spans="1:5" ht="24" customHeight="1">
      <c r="A13" s="5" t="s">
        <v>7</v>
      </c>
      <c r="B13" s="7">
        <v>489.55</v>
      </c>
      <c r="D13" s="6">
        <f>B13/979.1</f>
        <v>0.5</v>
      </c>
      <c r="E13" s="8"/>
    </row>
    <row r="14" spans="1:5" ht="24" customHeight="1">
      <c r="A14" s="5" t="s">
        <v>10</v>
      </c>
      <c r="B14" s="7">
        <v>3416.82</v>
      </c>
      <c r="D14" s="6">
        <f>B14/979.1</f>
        <v>3.489755898273925</v>
      </c>
      <c r="E14" s="8"/>
    </row>
    <row r="15" spans="1:2" ht="24" customHeight="1">
      <c r="A15" s="4" t="s">
        <v>4</v>
      </c>
      <c r="B15" s="4">
        <f>SUM(B10:B14)</f>
        <v>11889</v>
      </c>
    </row>
    <row r="16" spans="1:2" ht="24" customHeight="1">
      <c r="A16" s="13" t="s">
        <v>11</v>
      </c>
      <c r="B16" s="13"/>
    </row>
    <row r="17" spans="1:4" ht="24" customHeight="1">
      <c r="A17" s="1" t="s">
        <v>3</v>
      </c>
      <c r="B17" s="2">
        <v>3612.88</v>
      </c>
      <c r="D17" s="6">
        <f aca="true" t="shared" si="0" ref="D17:D22">B17/979.1</f>
        <v>3.6900010213461343</v>
      </c>
    </row>
    <row r="18" spans="1:4" ht="24" customHeight="1">
      <c r="A18" s="1" t="s">
        <v>5</v>
      </c>
      <c r="B18" s="2">
        <v>355.44</v>
      </c>
      <c r="D18" s="6">
        <f t="shared" si="0"/>
        <v>0.36302726994178325</v>
      </c>
    </row>
    <row r="19" spans="1:4" ht="24" customHeight="1">
      <c r="A19" s="1" t="s">
        <v>6</v>
      </c>
      <c r="B19" s="2">
        <v>4014.31</v>
      </c>
      <c r="D19" s="6">
        <f t="shared" si="0"/>
        <v>4.1</v>
      </c>
    </row>
    <row r="20" spans="1:5" ht="24" customHeight="1">
      <c r="A20" s="5" t="s">
        <v>7</v>
      </c>
      <c r="B20" s="7">
        <v>489.55</v>
      </c>
      <c r="D20" s="6">
        <f t="shared" si="0"/>
        <v>0.5</v>
      </c>
      <c r="E20" s="8"/>
    </row>
    <row r="21" spans="1:5" ht="24" customHeight="1">
      <c r="A21" s="5" t="s">
        <v>12</v>
      </c>
      <c r="B21" s="7">
        <v>1760</v>
      </c>
      <c r="D21" s="6">
        <f t="shared" si="0"/>
        <v>1.7975691962005924</v>
      </c>
      <c r="E21" s="8"/>
    </row>
    <row r="22" spans="1:5" ht="24" customHeight="1">
      <c r="A22" s="5" t="s">
        <v>13</v>
      </c>
      <c r="B22" s="9">
        <v>3006</v>
      </c>
      <c r="D22" s="6">
        <f t="shared" si="0"/>
        <v>3.0701664794198753</v>
      </c>
      <c r="E22" s="8"/>
    </row>
    <row r="23" spans="1:2" ht="24" customHeight="1">
      <c r="A23" s="4" t="s">
        <v>4</v>
      </c>
      <c r="B23" s="4">
        <f>SUM(B17:B22)</f>
        <v>13238.18</v>
      </c>
    </row>
    <row r="24" spans="1:2" ht="24" customHeight="1">
      <c r="A24" s="13" t="s">
        <v>14</v>
      </c>
      <c r="B24" s="13"/>
    </row>
    <row r="25" spans="1:4" ht="24" customHeight="1">
      <c r="A25" s="1" t="s">
        <v>3</v>
      </c>
      <c r="B25" s="2">
        <v>3612.88</v>
      </c>
      <c r="D25" s="6">
        <f>B25/979.1</f>
        <v>3.6900010213461343</v>
      </c>
    </row>
    <row r="26" spans="1:4" ht="24" customHeight="1">
      <c r="A26" s="1" t="s">
        <v>5</v>
      </c>
      <c r="B26" s="2">
        <v>355.44</v>
      </c>
      <c r="D26" s="6">
        <f>B26/979.1</f>
        <v>0.36302726994178325</v>
      </c>
    </row>
    <row r="27" spans="1:4" ht="24" customHeight="1">
      <c r="A27" s="1" t="s">
        <v>6</v>
      </c>
      <c r="B27" s="2">
        <v>4014.31</v>
      </c>
      <c r="D27" s="6">
        <f>B27/979.1</f>
        <v>4.1</v>
      </c>
    </row>
    <row r="28" spans="1:5" ht="24" customHeight="1">
      <c r="A28" s="5" t="s">
        <v>7</v>
      </c>
      <c r="B28" s="7">
        <v>489.55</v>
      </c>
      <c r="D28" s="6">
        <f>B28/979.1</f>
        <v>0.5</v>
      </c>
      <c r="E28" s="8"/>
    </row>
    <row r="29" spans="1:2" ht="24" customHeight="1">
      <c r="A29" s="4" t="s">
        <v>4</v>
      </c>
      <c r="B29" s="4">
        <f>SUM(B25:B28)</f>
        <v>8472.18</v>
      </c>
    </row>
    <row r="30" spans="1:2" ht="24" customHeight="1">
      <c r="A30" s="13" t="s">
        <v>15</v>
      </c>
      <c r="B30" s="13"/>
    </row>
    <row r="31" spans="1:4" ht="24" customHeight="1">
      <c r="A31" s="1" t="s">
        <v>3</v>
      </c>
      <c r="B31" s="2">
        <v>3612.88</v>
      </c>
      <c r="D31" s="6">
        <f aca="true" t="shared" si="1" ref="D31:D36">B31/979.1</f>
        <v>3.6900010213461343</v>
      </c>
    </row>
    <row r="32" spans="1:4" ht="24" customHeight="1">
      <c r="A32" s="1" t="s">
        <v>5</v>
      </c>
      <c r="B32" s="2">
        <v>355.44</v>
      </c>
      <c r="D32" s="6">
        <f t="shared" si="1"/>
        <v>0.36302726994178325</v>
      </c>
    </row>
    <row r="33" spans="1:4" ht="24" customHeight="1">
      <c r="A33" s="1" t="s">
        <v>6</v>
      </c>
      <c r="B33" s="2">
        <v>4014.31</v>
      </c>
      <c r="D33" s="6">
        <f t="shared" si="1"/>
        <v>4.1</v>
      </c>
    </row>
    <row r="34" spans="1:5" ht="24" customHeight="1">
      <c r="A34" s="5" t="s">
        <v>7</v>
      </c>
      <c r="B34" s="7">
        <v>489.55</v>
      </c>
      <c r="D34" s="6">
        <f t="shared" si="1"/>
        <v>0.5</v>
      </c>
      <c r="E34" s="8"/>
    </row>
    <row r="35" spans="1:4" ht="24" customHeight="1">
      <c r="A35" s="1" t="s">
        <v>16</v>
      </c>
      <c r="B35" s="2">
        <v>5083.2</v>
      </c>
      <c r="D35" s="6">
        <f t="shared" si="1"/>
        <v>5.191706669390256</v>
      </c>
    </row>
    <row r="36" spans="1:5" ht="24" customHeight="1">
      <c r="A36" s="5" t="s">
        <v>17</v>
      </c>
      <c r="B36" s="10">
        <v>68.05</v>
      </c>
      <c r="D36" s="6">
        <f t="shared" si="1"/>
        <v>0.06950260443264222</v>
      </c>
      <c r="E36" s="8"/>
    </row>
    <row r="37" spans="1:2" ht="24" customHeight="1">
      <c r="A37" s="4" t="s">
        <v>4</v>
      </c>
      <c r="B37" s="4">
        <f>SUM(B31:B36)</f>
        <v>13623.43</v>
      </c>
    </row>
    <row r="38" spans="1:2" ht="24" customHeight="1">
      <c r="A38" s="13" t="s">
        <v>18</v>
      </c>
      <c r="B38" s="13"/>
    </row>
    <row r="39" spans="1:4" ht="24" customHeight="1">
      <c r="A39" s="1" t="s">
        <v>3</v>
      </c>
      <c r="B39" s="2">
        <v>3612.88</v>
      </c>
      <c r="D39" s="6">
        <f aca="true" t="shared" si="2" ref="D39:D45">B39/979.1</f>
        <v>3.6900010213461343</v>
      </c>
    </row>
    <row r="40" spans="1:4" ht="24" customHeight="1">
      <c r="A40" s="1" t="s">
        <v>5</v>
      </c>
      <c r="B40" s="2">
        <v>355.44</v>
      </c>
      <c r="D40" s="6">
        <f t="shared" si="2"/>
        <v>0.36302726994178325</v>
      </c>
    </row>
    <row r="41" spans="1:4" ht="24" customHeight="1">
      <c r="A41" s="1" t="s">
        <v>6</v>
      </c>
      <c r="B41" s="2">
        <v>4014.31</v>
      </c>
      <c r="D41" s="6">
        <f t="shared" si="2"/>
        <v>4.1</v>
      </c>
    </row>
    <row r="42" spans="1:5" ht="24" customHeight="1">
      <c r="A42" s="5" t="s">
        <v>7</v>
      </c>
      <c r="B42" s="7">
        <v>489.55</v>
      </c>
      <c r="D42" s="6">
        <f t="shared" si="2"/>
        <v>0.5</v>
      </c>
      <c r="E42" s="8"/>
    </row>
    <row r="43" spans="1:4" ht="24" customHeight="1">
      <c r="A43" s="1" t="s">
        <v>12</v>
      </c>
      <c r="B43" s="2">
        <v>2200</v>
      </c>
      <c r="D43" s="6">
        <f t="shared" si="2"/>
        <v>2.2469614952507406</v>
      </c>
    </row>
    <row r="44" spans="1:5" ht="24" customHeight="1">
      <c r="A44" s="10" t="s">
        <v>19</v>
      </c>
      <c r="B44" s="5">
        <v>5976.6</v>
      </c>
      <c r="D44" s="11">
        <f>B44/979.1</f>
        <v>6.104177305688898</v>
      </c>
      <c r="E44" s="11">
        <f>D44+D45</f>
        <v>6.170370748646716</v>
      </c>
    </row>
    <row r="45" spans="1:5" ht="24" customHeight="1">
      <c r="A45" s="10" t="s">
        <v>20</v>
      </c>
      <c r="B45" s="5">
        <v>64.81</v>
      </c>
      <c r="D45" s="11">
        <f t="shared" si="2"/>
        <v>0.0661934429578184</v>
      </c>
      <c r="E45" s="11">
        <f>B44+B45</f>
        <v>6041.410000000001</v>
      </c>
    </row>
    <row r="46" spans="1:2" ht="24" customHeight="1">
      <c r="A46" s="4" t="s">
        <v>4</v>
      </c>
      <c r="B46" s="4">
        <f>SUM(B39:B45)</f>
        <v>16713.59</v>
      </c>
    </row>
    <row r="47" spans="1:2" ht="24" customHeight="1">
      <c r="A47" s="13" t="s">
        <v>21</v>
      </c>
      <c r="B47" s="13"/>
    </row>
    <row r="48" spans="1:4" ht="24" customHeight="1">
      <c r="A48" s="1" t="s">
        <v>3</v>
      </c>
      <c r="B48" s="2">
        <v>3612.88</v>
      </c>
      <c r="D48" s="6">
        <f>B48/979.1</f>
        <v>3.6900010213461343</v>
      </c>
    </row>
    <row r="49" spans="1:4" ht="24" customHeight="1">
      <c r="A49" s="1" t="s">
        <v>5</v>
      </c>
      <c r="B49" s="2">
        <v>355.44</v>
      </c>
      <c r="D49" s="6">
        <f>B49/979.1</f>
        <v>0.36302726994178325</v>
      </c>
    </row>
    <row r="50" spans="1:4" ht="24" customHeight="1">
      <c r="A50" s="1" t="s">
        <v>6</v>
      </c>
      <c r="B50" s="2">
        <v>4014.31</v>
      </c>
      <c r="D50" s="6">
        <f>B50/979.1</f>
        <v>4.1</v>
      </c>
    </row>
    <row r="51" spans="1:5" ht="24" customHeight="1">
      <c r="A51" s="5" t="s">
        <v>7</v>
      </c>
      <c r="B51" s="7">
        <v>489.55</v>
      </c>
      <c r="D51" s="6">
        <f>B51/979.1</f>
        <v>0.5</v>
      </c>
      <c r="E51" s="8"/>
    </row>
    <row r="52" spans="1:2" ht="24" customHeight="1">
      <c r="A52" s="4" t="s">
        <v>4</v>
      </c>
      <c r="B52" s="4">
        <f>SUM(B48:B51)</f>
        <v>8472.18</v>
      </c>
    </row>
    <row r="53" spans="1:2" ht="24" customHeight="1">
      <c r="A53" s="13" t="s">
        <v>22</v>
      </c>
      <c r="B53" s="13"/>
    </row>
    <row r="54" spans="1:4" ht="24" customHeight="1">
      <c r="A54" s="1" t="s">
        <v>3</v>
      </c>
      <c r="B54" s="2">
        <v>3612.88</v>
      </c>
      <c r="D54" s="6">
        <f>B54/979.1</f>
        <v>3.6900010213461343</v>
      </c>
    </row>
    <row r="55" spans="1:4" ht="24" customHeight="1">
      <c r="A55" s="1" t="s">
        <v>5</v>
      </c>
      <c r="B55" s="2">
        <v>355.44</v>
      </c>
      <c r="D55" s="6">
        <f>B55/979.1</f>
        <v>0.36302726994178325</v>
      </c>
    </row>
    <row r="56" spans="1:4" ht="24" customHeight="1">
      <c r="A56" s="1" t="s">
        <v>6</v>
      </c>
      <c r="B56" s="2">
        <v>4014.31</v>
      </c>
      <c r="D56" s="6">
        <f>B56/979.1</f>
        <v>4.1</v>
      </c>
    </row>
    <row r="57" spans="1:5" ht="24" customHeight="1">
      <c r="A57" s="5" t="s">
        <v>7</v>
      </c>
      <c r="B57" s="7">
        <v>489.55</v>
      </c>
      <c r="D57" s="6">
        <f>B57/979.1</f>
        <v>0.5</v>
      </c>
      <c r="E57" s="8"/>
    </row>
    <row r="58" spans="1:2" ht="24" customHeight="1">
      <c r="A58" s="4" t="s">
        <v>4</v>
      </c>
      <c r="B58" s="4">
        <f>SUM(B54:B57)</f>
        <v>8472.18</v>
      </c>
    </row>
    <row r="59" spans="1:2" ht="24" customHeight="1">
      <c r="A59" s="13" t="s">
        <v>23</v>
      </c>
      <c r="B59" s="13"/>
    </row>
    <row r="60" spans="1:4" ht="24" customHeight="1">
      <c r="A60" s="1" t="s">
        <v>3</v>
      </c>
      <c r="B60" s="2">
        <v>3612.88</v>
      </c>
      <c r="D60" s="6">
        <f aca="true" t="shared" si="3" ref="D60:D66">B60/979.1</f>
        <v>3.6900010213461343</v>
      </c>
    </row>
    <row r="61" spans="1:4" ht="24" customHeight="1">
      <c r="A61" s="1" t="s">
        <v>5</v>
      </c>
      <c r="B61" s="2">
        <v>355.44</v>
      </c>
      <c r="D61" s="6">
        <f t="shared" si="3"/>
        <v>0.36302726994178325</v>
      </c>
    </row>
    <row r="62" spans="1:4" ht="24" customHeight="1">
      <c r="A62" s="1" t="s">
        <v>6</v>
      </c>
      <c r="B62" s="2">
        <v>4014.31</v>
      </c>
      <c r="D62" s="6">
        <f t="shared" si="3"/>
        <v>4.1</v>
      </c>
    </row>
    <row r="63" spans="1:5" ht="24" customHeight="1">
      <c r="A63" s="5" t="s">
        <v>7</v>
      </c>
      <c r="B63" s="7">
        <v>489.55</v>
      </c>
      <c r="D63" s="6">
        <f t="shared" si="3"/>
        <v>0.5</v>
      </c>
      <c r="E63" s="8"/>
    </row>
    <row r="64" spans="1:4" ht="24" customHeight="1">
      <c r="A64" s="1" t="s">
        <v>24</v>
      </c>
      <c r="B64" s="2">
        <v>4651.2</v>
      </c>
      <c r="D64" s="6">
        <f t="shared" si="3"/>
        <v>4.750485139413747</v>
      </c>
    </row>
    <row r="65" spans="1:4" ht="24" customHeight="1">
      <c r="A65" s="1" t="s">
        <v>12</v>
      </c>
      <c r="B65" s="2">
        <v>880</v>
      </c>
      <c r="D65" s="6">
        <f t="shared" si="3"/>
        <v>0.8987845981002962</v>
      </c>
    </row>
    <row r="66" spans="1:5" ht="24" customHeight="1">
      <c r="A66" s="5" t="s">
        <v>19</v>
      </c>
      <c r="B66" s="12">
        <v>5976.6</v>
      </c>
      <c r="D66" s="6">
        <f t="shared" si="3"/>
        <v>6.104177305688898</v>
      </c>
      <c r="E66" s="8"/>
    </row>
    <row r="67" spans="1:2" ht="24" customHeight="1">
      <c r="A67" s="4" t="s">
        <v>4</v>
      </c>
      <c r="B67" s="4">
        <f>SUM(B60:B66)</f>
        <v>19979.980000000003</v>
      </c>
    </row>
    <row r="68" spans="1:2" ht="24" customHeight="1">
      <c r="A68" s="13" t="s">
        <v>25</v>
      </c>
      <c r="B68" s="13"/>
    </row>
    <row r="69" spans="1:4" ht="24" customHeight="1">
      <c r="A69" s="1" t="s">
        <v>3</v>
      </c>
      <c r="B69" s="2">
        <v>3612.88</v>
      </c>
      <c r="D69" s="6">
        <f>B69/979.1</f>
        <v>3.6900010213461343</v>
      </c>
    </row>
    <row r="70" spans="1:4" ht="24" customHeight="1">
      <c r="A70" s="1" t="s">
        <v>5</v>
      </c>
      <c r="B70" s="2">
        <v>355.44</v>
      </c>
      <c r="D70" s="6">
        <f>B70/979.1</f>
        <v>0.36302726994178325</v>
      </c>
    </row>
    <row r="71" spans="1:4" ht="24" customHeight="1">
      <c r="A71" s="1" t="s">
        <v>6</v>
      </c>
      <c r="B71" s="2">
        <v>4014.31</v>
      </c>
      <c r="D71" s="6">
        <f>B71/979.1</f>
        <v>4.1</v>
      </c>
    </row>
    <row r="72" spans="1:5" ht="24" customHeight="1">
      <c r="A72" s="5" t="s">
        <v>7</v>
      </c>
      <c r="B72" s="7">
        <v>489.55</v>
      </c>
      <c r="D72" s="6">
        <f>B72/979.1</f>
        <v>0.5</v>
      </c>
      <c r="E72" s="8"/>
    </row>
    <row r="73" spans="1:4" ht="24" customHeight="1">
      <c r="A73" s="10" t="s">
        <v>26</v>
      </c>
      <c r="B73" s="2">
        <v>400</v>
      </c>
      <c r="D73" s="6">
        <f>B73/979.1</f>
        <v>0.4085384536819528</v>
      </c>
    </row>
    <row r="74" spans="1:2" ht="24" customHeight="1">
      <c r="A74" s="4" t="s">
        <v>4</v>
      </c>
      <c r="B74" s="4">
        <f>SUM(B69:B73)</f>
        <v>8872.18</v>
      </c>
    </row>
    <row r="75" spans="1:2" ht="24" customHeight="1">
      <c r="A75" s="13" t="s">
        <v>27</v>
      </c>
      <c r="B75" s="13"/>
    </row>
    <row r="76" spans="1:4" ht="24" customHeight="1">
      <c r="A76" s="1" t="s">
        <v>3</v>
      </c>
      <c r="B76" s="2">
        <v>3612.88</v>
      </c>
      <c r="D76" s="6">
        <f>B76/979.1</f>
        <v>3.6900010213461343</v>
      </c>
    </row>
    <row r="77" spans="1:4" ht="24" customHeight="1">
      <c r="A77" s="1" t="s">
        <v>5</v>
      </c>
      <c r="B77" s="2">
        <v>355.44</v>
      </c>
      <c r="D77" s="6">
        <f>B77/979.1</f>
        <v>0.36302726994178325</v>
      </c>
    </row>
    <row r="78" spans="1:4" ht="24" customHeight="1">
      <c r="A78" s="1" t="s">
        <v>6</v>
      </c>
      <c r="B78" s="2">
        <v>4014.31</v>
      </c>
      <c r="D78" s="6">
        <f>B78/979.1</f>
        <v>4.1</v>
      </c>
    </row>
    <row r="79" spans="1:5" ht="24" customHeight="1">
      <c r="A79" s="5" t="s">
        <v>7</v>
      </c>
      <c r="B79" s="7">
        <v>489.55</v>
      </c>
      <c r="D79" s="6">
        <f>B79/979.1</f>
        <v>0.5</v>
      </c>
      <c r="E79" s="8"/>
    </row>
    <row r="80" spans="1:2" ht="24" customHeight="1">
      <c r="A80" s="4" t="s">
        <v>4</v>
      </c>
      <c r="B80" s="4">
        <f>SUM(B76:B79)</f>
        <v>8472.18</v>
      </c>
    </row>
    <row r="81" spans="1:2" ht="24" customHeight="1">
      <c r="A81" s="13" t="s">
        <v>28</v>
      </c>
      <c r="B81" s="13"/>
    </row>
    <row r="82" spans="1:4" ht="24" customHeight="1">
      <c r="A82" s="1" t="s">
        <v>3</v>
      </c>
      <c r="B82" s="2">
        <v>3612.88</v>
      </c>
      <c r="D82" s="6">
        <f>B82/979.1</f>
        <v>3.6900010213461343</v>
      </c>
    </row>
    <row r="83" spans="1:4" ht="24" customHeight="1">
      <c r="A83" s="1" t="s">
        <v>5</v>
      </c>
      <c r="B83" s="2">
        <v>355.44</v>
      </c>
      <c r="D83" s="6">
        <f>B83/979.1</f>
        <v>0.36302726994178325</v>
      </c>
    </row>
    <row r="84" spans="1:4" ht="24" customHeight="1">
      <c r="A84" s="1" t="s">
        <v>6</v>
      </c>
      <c r="B84" s="2">
        <v>4014.31</v>
      </c>
      <c r="D84" s="6">
        <f>B84/979.1</f>
        <v>4.1</v>
      </c>
    </row>
    <row r="85" spans="1:5" ht="24" customHeight="1">
      <c r="A85" s="5" t="s">
        <v>7</v>
      </c>
      <c r="B85" s="7">
        <v>489.55</v>
      </c>
      <c r="D85" s="6">
        <f>B85/979.1</f>
        <v>0.5</v>
      </c>
      <c r="E85" s="8"/>
    </row>
    <row r="86" spans="1:5" ht="24" customHeight="1">
      <c r="A86" s="16" t="s">
        <v>32</v>
      </c>
      <c r="B86" s="17">
        <v>990</v>
      </c>
      <c r="D86" s="11">
        <f>B86/979.1</f>
        <v>1.0111326728628331</v>
      </c>
      <c r="E86" s="18"/>
    </row>
    <row r="87" spans="1:5" ht="24" customHeight="1">
      <c r="A87" s="16" t="s">
        <v>33</v>
      </c>
      <c r="B87" s="7">
        <v>744</v>
      </c>
      <c r="D87" s="11">
        <f>B87/979.1</f>
        <v>0.7598815238484322</v>
      </c>
      <c r="E87" s="18"/>
    </row>
    <row r="88" spans="1:5" ht="24" customHeight="1">
      <c r="A88" s="16" t="s">
        <v>29</v>
      </c>
      <c r="B88" s="7">
        <v>1072</v>
      </c>
      <c r="D88" s="11">
        <f>B88/979.1</f>
        <v>1.0948830558676335</v>
      </c>
      <c r="E88" s="18"/>
    </row>
    <row r="89" spans="1:5" ht="24" customHeight="1">
      <c r="A89" s="16" t="s">
        <v>30</v>
      </c>
      <c r="B89" s="17">
        <v>2972</v>
      </c>
      <c r="D89" s="11">
        <f>B89/979.1</f>
        <v>3.0354407108569093</v>
      </c>
      <c r="E89" s="18"/>
    </row>
    <row r="90" spans="1:5" ht="24" customHeight="1">
      <c r="A90" s="16" t="s">
        <v>31</v>
      </c>
      <c r="B90" s="17">
        <v>4446</v>
      </c>
      <c r="D90" s="11">
        <f>B90/979.1</f>
        <v>4.540904912674906</v>
      </c>
      <c r="E90" s="11">
        <f>D86+D87+D88+D89+D90+D91</f>
        <v>17.684608313757533</v>
      </c>
    </row>
    <row r="91" spans="1:5" ht="24" customHeight="1">
      <c r="A91" s="16" t="s">
        <v>34</v>
      </c>
      <c r="B91" s="17">
        <v>7091</v>
      </c>
      <c r="D91" s="11">
        <f>B91/979.1</f>
        <v>7.242365437646819</v>
      </c>
      <c r="E91" s="11">
        <f>B86+B87+B88+B89+B90+B91</f>
        <v>17315</v>
      </c>
    </row>
    <row r="92" spans="1:2" ht="24" customHeight="1">
      <c r="A92" s="4" t="s">
        <v>4</v>
      </c>
      <c r="B92" s="4">
        <f>SUM(B82:B91)</f>
        <v>25787.18</v>
      </c>
    </row>
  </sheetData>
  <sheetProtection/>
  <mergeCells count="13">
    <mergeCell ref="A1:B1"/>
    <mergeCell ref="A3:B3"/>
    <mergeCell ref="A9:B9"/>
    <mergeCell ref="A16:B16"/>
    <mergeCell ref="A24:B24"/>
    <mergeCell ref="A81:B81"/>
    <mergeCell ref="A30:B30"/>
    <mergeCell ref="A75:B75"/>
    <mergeCell ref="A68:B68"/>
    <mergeCell ref="A59:B59"/>
    <mergeCell ref="A53:B53"/>
    <mergeCell ref="A47:B47"/>
    <mergeCell ref="A38:B3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2024-01-25T11:34:04Z</dcterms:modified>
  <cp:category/>
  <cp:version/>
  <cp:contentType/>
  <cp:contentStatus/>
</cp:coreProperties>
</file>